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73.2018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<sst xmlns="http://schemas.openxmlformats.org/spreadsheetml/2006/main" count="180" uniqueCount="94">
  <si>
    <t>Opis przedmiotu zamówienia</t>
  </si>
  <si>
    <t>Ilość</t>
  </si>
  <si>
    <t>Wartość brutto</t>
  </si>
  <si>
    <t>Wartość netto</t>
  </si>
  <si>
    <t>Cena jednostkowa brutto</t>
  </si>
  <si>
    <t>………………………………………..</t>
  </si>
  <si>
    <t>podpis</t>
  </si>
  <si>
    <t>RAZEM</t>
  </si>
  <si>
    <t>Cena jednostkowa netto</t>
  </si>
  <si>
    <t>J.m.</t>
  </si>
  <si>
    <t>Podatek Vat
 (%)</t>
  </si>
  <si>
    <t>szt.</t>
  </si>
  <si>
    <t>L.p.</t>
  </si>
  <si>
    <t>Nazwa lub nr katalogowy oraz producent zaoferowanego asortymentu</t>
  </si>
  <si>
    <t>Załącznik nr 3 do SIWZ - Formularz asortymentowo-cenowy</t>
  </si>
  <si>
    <t>Dane techniczne:</t>
  </si>
  <si>
    <t>Procedura Nr 73/2018</t>
  </si>
  <si>
    <t>Dostawa implantów do alloplastyk, systemu do rekonstrukcji i operacji rewizyjnych stawu biodrowego i kolanowego</t>
  </si>
  <si>
    <t>Biodro bezcementowe</t>
  </si>
  <si>
    <t>panewka bezcementowa z otworami</t>
  </si>
  <si>
    <t>panewka bezcementowa z zaślepką</t>
  </si>
  <si>
    <t>panewka</t>
  </si>
  <si>
    <t>wkładka polietylenowa</t>
  </si>
  <si>
    <t>wkładka ceramiczna</t>
  </si>
  <si>
    <t>wkładka związana</t>
  </si>
  <si>
    <t>zaślepka</t>
  </si>
  <si>
    <t>śruba</t>
  </si>
  <si>
    <t>trzpień bezcementowy prosty tytanowy</t>
  </si>
  <si>
    <t>trzpień bezcementowy prosty</t>
  </si>
  <si>
    <t>głowa metalowa CoCr</t>
  </si>
  <si>
    <t>głowa ceramiczna alumina</t>
  </si>
  <si>
    <t xml:space="preserve">głowa metalowa </t>
  </si>
  <si>
    <t>głowa ceramiczna BioloxDelta</t>
  </si>
  <si>
    <t>System dwumobilny</t>
  </si>
  <si>
    <t>wkładka dwumobilna</t>
  </si>
  <si>
    <t>Metalowa wkładka – adapter do panewki Trident w rozmiarach 42-64mm umożliwiająca zastosowanie artykulacji typu „dual mobility”, tzn. niezatrzaskującej się wkładki panewkowej z polietylenu o wzmocnionej odporności na ścieranie i wytrzymałości mechanicznej</t>
  </si>
  <si>
    <t>wkładka X3</t>
  </si>
  <si>
    <t>System półzwiązany protezy panewki stawu biodrowego, złożony z dwóch komponentów umożliwiających dwupłaszczyznową artykulacj:, panewki anatomicznej (lewej, prawej) oraz polietylenowej wkładki</t>
  </si>
  <si>
    <t>Biodro cementowane</t>
  </si>
  <si>
    <t>trzpień</t>
  </si>
  <si>
    <t>korek</t>
  </si>
  <si>
    <t>panewka cementowa</t>
  </si>
  <si>
    <t>panewka polietylenowa</t>
  </si>
  <si>
    <t>siatka</t>
  </si>
  <si>
    <t>koszyk</t>
  </si>
  <si>
    <t>AUGMENT panewkowy rewizyjny</t>
  </si>
  <si>
    <t>Głowa bipolarna</t>
  </si>
  <si>
    <t>Trzpień cementowany bez kołnierza, stalowy, zwężający się dystalnie, z centralizerem. Korek do zamknięcia kanału szpikowego wykonany z polietylenu. Głowa metalowa o średnicy 28mm i 32mm przynajmniej w 3 rozmiarach długości szyjki oraz głowa o średnicy 22mm w 2 rozmiarach długości szyjki.
Panewka polietylenowa. Panewka cementowana półzwiązana. System koszy i siatek rekonstrukcyjnych oraz augmentów panewkowych. Głowa bipolarna w rozmiarach 44-64mm.</t>
  </si>
  <si>
    <t>Bezcementowy system rewizyjny umożliwiający dopasowanie części proksymalnej protezy oraz trzpienia śródszpikowego do indywidualnych potrzeb pacjenta. Panewka rewizyjna</t>
  </si>
  <si>
    <t>element krętarzowy</t>
  </si>
  <si>
    <t>panewka rewizyjna anatomiczna</t>
  </si>
  <si>
    <t>Bezcementowy system rewizyjny umożliwiający dopasowanie części proksymalnej protezy oraz trzpienia śródszpikowego do indywidualnych potrzeb pacjenta. Panewka rewizyjna anatomiczna lewa i prawa, gwarantująca obniżenie centrum rotacji głowy.</t>
  </si>
  <si>
    <t>System linek, płytek do złamań okołoprotezowych</t>
  </si>
  <si>
    <t>haczyk krętarzowy</t>
  </si>
  <si>
    <t>płyta krętarzowa</t>
  </si>
  <si>
    <t>płyta kompresyjna</t>
  </si>
  <si>
    <t xml:space="preserve">kabel z kulką + blokada </t>
  </si>
  <si>
    <t>Płyty krętarzowe w przynajmniej w dwóch rozmiarach, mocowane linkami. Możliwość dodatkowej stabilizacji płyty za pomocą śrub korowych.</t>
  </si>
  <si>
    <t>Płyty proste o różnej liczbie otworów oraz rowków do mocowania linek</t>
  </si>
  <si>
    <t>Linki stalowe z zaciskiem lub bez zacisku stosowane jako cerklarz lub do mocowania płyt prostych i krętarzowych</t>
  </si>
  <si>
    <t>Cementy</t>
  </si>
  <si>
    <t xml:space="preserve">cement kostny 20g bez antybiotyku  </t>
  </si>
  <si>
    <t xml:space="preserve">cement kostny 40g bez antybiotyku     </t>
  </si>
  <si>
    <t xml:space="preserve">cement kostny 40g z antybiotykiem       </t>
  </si>
  <si>
    <t xml:space="preserve">cement kostny 40g z tobramycuną  </t>
  </si>
  <si>
    <t>cement kostny 20g i 40g bez antybiotyku;</t>
  </si>
  <si>
    <t>cement kostny 40g z 2 antybiotykami kolistyną i erytromycyną</t>
  </si>
  <si>
    <t>cement kostny 40g z tobramycyną</t>
  </si>
  <si>
    <t>Trzpień prosty, wykonany ze stopu tytanu w części bliższej pokryty porowatym czystym tytanem i hydroksyapatytem, rosnący w wymiarze bocznym i przyśrodkowym, w 12 rozmiarach i 2 typach kątów CCD. Trzpień prosty, wykonany ze stopu TMZF, w części bliższej pokryty porowatym czystym tytanem i hydroksyapatytem. Panewka typu press-fit pełna i z otworami pod śruby. Panewka o strukturze trójprzestrzennej pressfitowa, hemisferyczna, tytanowa, umożliwiająca trójprzestrzenną osteointegrację, w rozmiarach od 44 do 64 mm. Opcja panewki rewizyjnej wielootworowej. Wkład polietylenowy bezokapowy oraz z okapem 10 stopni. Wkład ceramiczny o średnicy wewnętrznej rosnącej wraz ze wzrostem średnicy zewnętrznej panewki w zakresie od 26-36 mm. Wkładka zamocowana na metalowym amortyzatorze. Wkład polietylenowy zatrzaskowy antyluksacyjny. Głowa metalowa o średnicy 28 mm w min. trzech długościach szyjki. Głowa ceramiczna w trzech długościach szyjki. Głowy metalowe wysokopolerowane w technologii Lfit o średnicach 36-44 mm.</t>
  </si>
  <si>
    <t>Kolano pierwotne w wersji cementowanej, bezcementowej . Element udowy jednoosiowy anatomiczny (prawy, lewy) wykonany ze stopu kobaltowo-chromowego, w 8 rozmiarach dla każdej ze stron. Element piszczelowy wykonany ze stopu kobaltowo-chromowego w 8 rozmiarach. Wkładka z polietylenu tzw. III generacji zatrzaskowana w tacy piszczelowej. Implant rzepkowy min. w 3 rozmiarach.</t>
  </si>
  <si>
    <t>element udowy</t>
  </si>
  <si>
    <t>element udowy bezcementowy</t>
  </si>
  <si>
    <t>element piszczelowy</t>
  </si>
  <si>
    <t>element piszczelowy all poly</t>
  </si>
  <si>
    <t>element piszczelowy bezcementowy</t>
  </si>
  <si>
    <t>element piszczelowy bezcementowy z dodatkowymi bolcami mocującymi</t>
  </si>
  <si>
    <t>wkładka</t>
  </si>
  <si>
    <t>rzepka</t>
  </si>
  <si>
    <t>Modularna cementowa endoproteza rewizyjna stawu kolanowego. Element udowy rewizyjny anatomiczny (prawy, lewy) wykonany ze stopu kobaltowo-chromowego, w 8 rozmiarach dla każdej ze stron. Element piszczelowy wykonany ze stopu kobaltowo-chromowego w 8 rozmiarach z możliwością dokręcenia przedużek cementowych lub bezcementowych. Bloczki udowe i piszczelowe uzupełniające ubytki kostne. Dostępność offsetów do części udowej i piszczelowej.</t>
  </si>
  <si>
    <t>bloczek udowy</t>
  </si>
  <si>
    <t>podkładka piszczelowa</t>
  </si>
  <si>
    <t>przedłużka bezcementowa</t>
  </si>
  <si>
    <t>przedłużka</t>
  </si>
  <si>
    <t>augment przynasadowy</t>
  </si>
  <si>
    <t>offset</t>
  </si>
  <si>
    <t>Kolano pierwotne w wersji cementowanej, bezcementowej ( także w wesji z tacą piszczelową z dodatkowymi bolcami mocującymi ). Element udowy jednoosiowy w zakresie 10-110 stopni, anatomiczny (prawy, lewy) wykonany ze stopu kobaltowo-chromowego, w 8 rozmiarach dla każdej ze stron , z podniesioną przednią częścią celem minimalizacji tzw. notchingu przedniej korówki. Element piszczelowy wykonany ze stopu kobaltowo-chromowego w 8 rozmiarach, także w wersji allpoly. Wkładka z polietylenu tzw. III generacji zatrzaskiwana w tacy piszczelowej. Implant rzepkowy min. w 3 rozmiarach.</t>
  </si>
  <si>
    <t>Element udowy rewizyjny anatomiczny (prawy, lewy) wykonany ze stopu kobaltowo-chromowego, w 8 rozmiarach dla każdej ze stron. Element piszczelowy wykonany ze stopu kobaltowo-chromowego w 8 rozmiarach z możliwością dokręcenia przedłużek cementowych lub bezcementowych. Bloczki udowe i piszczelowe uzupełniające ubytki kostne. Dostępność offsetów do części udowej i piszczelowej 2,4,6 oraz 8 mm. Augmenty przynasadowe udowe i piszczelowe.</t>
  </si>
  <si>
    <t>Endoproteza jednoprzedziałowa stawu kolanowego.Elementy endoprotezy wykonane ze stopu kobaltowo-chromowego, cementowane. Element udowy jednoosiowy w płaszczyźnie A/P, przynajmniej w 4 rozmiarach. Element piszczelowy modularny z wkładką polietylenową o różnej grubości</t>
  </si>
  <si>
    <t>Endoproteza jednoprzedziałowa stawu kolanowego.Elementy endoprotezy wykonane ze stopu kobaltowo-chromowego, cementowane. Element udowy jednoosiowy w płaszczyźnie A/P, przynajmniej w 4 rozmiarach. Element piszczelowy modularny z wkładką polietylenową o różnej grubości 8,9,10 i 12 mm</t>
  </si>
  <si>
    <t>Kolano pierwotne w wersji cementowanej . Element udowy jednoosiowy anatomiczny (prawy, lewy) wykonany ze stopu kobaltowo-chromowego, w min 8 rozmiarach dla każdej ze stron. Element piszczelowy wykonany ze stopu kobaltowo-chromowego w min 8 rozmiarach. Wkładka z polietylenu w wersji CR i PS . Z pełną opcją rewizyjną.</t>
  </si>
  <si>
    <t>element udowy rewizyjny</t>
  </si>
  <si>
    <t>element piszczelowy rewizyjny</t>
  </si>
  <si>
    <t>wkładka rewizyjna</t>
  </si>
  <si>
    <t>Kolano pierwotne w wersji cementowanej . Element udowy jednoosiowy anatomiczny (prawy, lewy) wykonany ze stopu kobaltowo-chromowego, w min 8 rozmiarach dla każdej ze stron. Element piszczelowy wykonany ze stopu kobaltowo-chromowego w min 8 rozmiarach. Wkładka z polietylenu w wersji CR i PS , umożliwiająca poruszanie się elementu udowego po łuku sferycznym. Wraz z opcją rewizyjną.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</si>
</sst>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  <numFmt numFmtId="178" formatCode="00\-000"/>
    <numFmt numFmtId="179" formatCode="#,##0.00;\-#,##0.00"/>
    <numFmt numFmtId="180" formatCode="#,##0;\-#,##0"/>
    <numFmt numFmtId="181" formatCode="_-* #,##0.0\ &quot;zł&quot;_-;\-* #,##0.0\ &quot;zł&quot;_-;_-* &quot;-&quot;?\ &quot;zł&quot;_-;_-@_-"/>
    <numFmt numFmtId="182" formatCode="#,##0;[Red]#,##0"/>
    <numFmt numFmtId="183" formatCode="0.E+00"/>
    <numFmt numFmtId="184" formatCode="0.0"/>
    <numFmt numFmtId="185" formatCode="0.00;[Red]0.00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7.5"/>
      <name val="Calibri "/>
      <family val="0"/>
    </font>
    <font>
      <b/>
      <sz val="7.5"/>
      <name val="Calibri "/>
      <family val="0"/>
    </font>
    <font>
      <b/>
      <i/>
      <sz val="7.5"/>
      <name val="Calibri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31" fillId="24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9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30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76" fontId="5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5" fillId="0" borderId="12" xfId="0" applyNumberFormat="1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176" fontId="5" fillId="31" borderId="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center" wrapText="1"/>
    </xf>
    <xf numFmtId="176" fontId="5" fillId="33" borderId="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34" borderId="12" xfId="0" applyNumberFormat="1" applyFont="1" applyFill="1" applyBorder="1" applyAlignment="1">
      <alignment horizontal="center" vertical="center" wrapText="1"/>
    </xf>
    <xf numFmtId="49" fontId="4" fillId="30" borderId="0" xfId="0" applyNumberFormat="1" applyFont="1" applyFill="1" applyAlignment="1">
      <alignment/>
    </xf>
    <xf numFmtId="49" fontId="4" fillId="0" borderId="0" xfId="0" applyNumberFormat="1" applyFont="1" applyBorder="1" applyAlignment="1">
      <alignment horizontal="left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176" fontId="4" fillId="32" borderId="12" xfId="0" applyNumberFormat="1" applyFont="1" applyFill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176" fontId="4" fillId="32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workbookViewId="0" topLeftCell="A1">
      <selection activeCell="K4" sqref="K4"/>
    </sheetView>
  </sheetViews>
  <sheetFormatPr defaultColWidth="8.7109375" defaultRowHeight="12.75"/>
  <cols>
    <col min="1" max="1" width="3.57421875" style="21" bestFit="1" customWidth="1"/>
    <col min="2" max="2" width="51.28125" style="1" customWidth="1"/>
    <col min="3" max="3" width="6.140625" style="1" bestFit="1" customWidth="1"/>
    <col min="4" max="4" width="6.57421875" style="3" bestFit="1" customWidth="1"/>
    <col min="5" max="5" width="11.28125" style="4" customWidth="1"/>
    <col min="6" max="6" width="10.140625" style="1" bestFit="1" customWidth="1"/>
    <col min="7" max="7" width="6.421875" style="1" customWidth="1"/>
    <col min="8" max="8" width="10.8515625" style="1" customWidth="1"/>
    <col min="9" max="10" width="11.421875" style="1" customWidth="1"/>
    <col min="11" max="11" width="46.140625" style="38" customWidth="1"/>
    <col min="12" max="16384" width="8.7109375" style="1" customWidth="1"/>
  </cols>
  <sheetData>
    <row r="1" ht="10.5">
      <c r="B1" s="32" t="s">
        <v>16</v>
      </c>
    </row>
    <row r="2" spans="6:10" ht="23.25" customHeight="1">
      <c r="F2" s="69" t="s">
        <v>14</v>
      </c>
      <c r="G2" s="69"/>
      <c r="H2" s="69"/>
      <c r="I2" s="69"/>
      <c r="J2" s="33"/>
    </row>
    <row r="3" spans="2:6" ht="12.75" customHeight="1">
      <c r="B3" s="73" t="s">
        <v>17</v>
      </c>
      <c r="C3" s="73"/>
      <c r="D3" s="73"/>
      <c r="E3" s="73"/>
      <c r="F3" s="73"/>
    </row>
    <row r="4" spans="1:11" s="5" customFormat="1" ht="10.5">
      <c r="A4" s="21"/>
      <c r="B4" s="74"/>
      <c r="C4" s="74"/>
      <c r="D4" s="74"/>
      <c r="E4" s="74"/>
      <c r="F4" s="74"/>
      <c r="G4" s="6"/>
      <c r="H4" s="7"/>
      <c r="I4" s="7"/>
      <c r="J4" s="34"/>
      <c r="K4" s="39"/>
    </row>
    <row r="5" spans="1:11" ht="48.75">
      <c r="A5" s="8" t="s">
        <v>12</v>
      </c>
      <c r="B5" s="9" t="s">
        <v>0</v>
      </c>
      <c r="C5" s="9" t="s">
        <v>9</v>
      </c>
      <c r="D5" s="10" t="s">
        <v>1</v>
      </c>
      <c r="E5" s="22" t="s">
        <v>8</v>
      </c>
      <c r="F5" s="23" t="s">
        <v>4</v>
      </c>
      <c r="G5" s="9" t="s">
        <v>10</v>
      </c>
      <c r="H5" s="11" t="s">
        <v>3</v>
      </c>
      <c r="I5" s="11" t="s">
        <v>2</v>
      </c>
      <c r="J5" s="22" t="s">
        <v>13</v>
      </c>
      <c r="K5" s="47" t="s">
        <v>15</v>
      </c>
    </row>
    <row r="6" spans="1:11" ht="10.5">
      <c r="A6" s="8"/>
      <c r="B6" s="70" t="s">
        <v>18</v>
      </c>
      <c r="C6" s="71"/>
      <c r="D6" s="71"/>
      <c r="E6" s="71"/>
      <c r="F6" s="71"/>
      <c r="G6" s="71"/>
      <c r="H6" s="71"/>
      <c r="I6" s="72"/>
      <c r="J6" s="48"/>
      <c r="K6" s="40"/>
    </row>
    <row r="7" spans="1:11" s="15" customFormat="1" ht="10.5">
      <c r="A7" s="12">
        <v>1</v>
      </c>
      <c r="B7" s="36" t="s">
        <v>19</v>
      </c>
      <c r="C7" s="13" t="s">
        <v>11</v>
      </c>
      <c r="D7" s="43">
        <v>7</v>
      </c>
      <c r="E7" s="49"/>
      <c r="F7" s="50">
        <f>ROUND(E7*(1+G7),2)</f>
        <v>0</v>
      </c>
      <c r="G7" s="51">
        <v>0.08</v>
      </c>
      <c r="H7" s="50">
        <f>ROUND(E7*D7,2)</f>
        <v>0</v>
      </c>
      <c r="I7" s="50">
        <f>ROUND(H7*(1+G7),2)</f>
        <v>0</v>
      </c>
      <c r="J7" s="50"/>
      <c r="K7" s="60" t="s">
        <v>68</v>
      </c>
    </row>
    <row r="8" spans="1:11" s="15" customFormat="1" ht="19.5" customHeight="1">
      <c r="A8" s="12">
        <v>2</v>
      </c>
      <c r="B8" s="37" t="s">
        <v>20</v>
      </c>
      <c r="C8" s="13" t="s">
        <v>11</v>
      </c>
      <c r="D8" s="43">
        <v>7</v>
      </c>
      <c r="E8" s="49"/>
      <c r="F8" s="50">
        <f>ROUND(E8*(1+G8),2)</f>
        <v>0</v>
      </c>
      <c r="G8" s="14">
        <v>0.08</v>
      </c>
      <c r="H8" s="50">
        <f>ROUND(E8*D8,2)</f>
        <v>0</v>
      </c>
      <c r="I8" s="50">
        <f>ROUND(H8*(1+G8),2)</f>
        <v>0</v>
      </c>
      <c r="J8" s="50"/>
      <c r="K8" s="63"/>
    </row>
    <row r="9" spans="1:11" s="15" customFormat="1" ht="17.25" customHeight="1">
      <c r="A9" s="12">
        <v>3</v>
      </c>
      <c r="B9" s="37" t="s">
        <v>21</v>
      </c>
      <c r="C9" s="13" t="s">
        <v>11</v>
      </c>
      <c r="D9" s="43">
        <v>7</v>
      </c>
      <c r="E9" s="49"/>
      <c r="F9" s="50">
        <f>ROUND(E9*(1+G9),2)</f>
        <v>0</v>
      </c>
      <c r="G9" s="17">
        <v>0.08</v>
      </c>
      <c r="H9" s="50">
        <f>ROUND(E9*D9,2)</f>
        <v>0</v>
      </c>
      <c r="I9" s="50">
        <f>ROUND(H9*(1+G9),2)</f>
        <v>0</v>
      </c>
      <c r="J9" s="50"/>
      <c r="K9" s="63"/>
    </row>
    <row r="10" spans="1:11" s="15" customFormat="1" ht="15.75" customHeight="1">
      <c r="A10" s="12">
        <v>4</v>
      </c>
      <c r="B10" s="37" t="s">
        <v>22</v>
      </c>
      <c r="C10" s="13" t="s">
        <v>11</v>
      </c>
      <c r="D10" s="43">
        <v>7</v>
      </c>
      <c r="E10" s="49"/>
      <c r="F10" s="50">
        <f aca="true" t="shared" si="0" ref="F10:F84">ROUND(E10*(1+G10),2)</f>
        <v>0</v>
      </c>
      <c r="G10" s="17">
        <v>0.08</v>
      </c>
      <c r="H10" s="50">
        <f aca="true" t="shared" si="1" ref="H10:H16">ROUND(E10*D10,2)</f>
        <v>0</v>
      </c>
      <c r="I10" s="50">
        <f aca="true" t="shared" si="2" ref="I10:I16">ROUND(H10*(1+G10),2)</f>
        <v>0</v>
      </c>
      <c r="J10" s="50"/>
      <c r="K10" s="63"/>
    </row>
    <row r="11" spans="1:11" s="15" customFormat="1" ht="10.5">
      <c r="A11" s="12">
        <v>5</v>
      </c>
      <c r="B11" s="36" t="s">
        <v>23</v>
      </c>
      <c r="C11" s="13" t="s">
        <v>11</v>
      </c>
      <c r="D11" s="43">
        <v>7</v>
      </c>
      <c r="E11" s="49"/>
      <c r="F11" s="50">
        <f t="shared" si="0"/>
        <v>0</v>
      </c>
      <c r="G11" s="17">
        <v>0.08</v>
      </c>
      <c r="H11" s="50">
        <f t="shared" si="1"/>
        <v>0</v>
      </c>
      <c r="I11" s="50">
        <f t="shared" si="2"/>
        <v>0</v>
      </c>
      <c r="J11" s="50"/>
      <c r="K11" s="63"/>
    </row>
    <row r="12" spans="1:11" s="15" customFormat="1" ht="10.5">
      <c r="A12" s="12">
        <v>6</v>
      </c>
      <c r="B12" s="37" t="s">
        <v>24</v>
      </c>
      <c r="C12" s="13" t="s">
        <v>11</v>
      </c>
      <c r="D12" s="43">
        <v>7</v>
      </c>
      <c r="E12" s="49"/>
      <c r="F12" s="50">
        <f t="shared" si="0"/>
        <v>0</v>
      </c>
      <c r="G12" s="17">
        <v>0.08</v>
      </c>
      <c r="H12" s="50">
        <f t="shared" si="1"/>
        <v>0</v>
      </c>
      <c r="I12" s="50">
        <f t="shared" si="2"/>
        <v>0</v>
      </c>
      <c r="J12" s="50"/>
      <c r="K12" s="63"/>
    </row>
    <row r="13" spans="1:11" s="15" customFormat="1" ht="10.5">
      <c r="A13" s="12">
        <v>7</v>
      </c>
      <c r="B13" s="36" t="s">
        <v>25</v>
      </c>
      <c r="C13" s="13" t="s">
        <v>11</v>
      </c>
      <c r="D13" s="43">
        <v>7</v>
      </c>
      <c r="E13" s="49"/>
      <c r="F13" s="50">
        <f t="shared" si="0"/>
        <v>0</v>
      </c>
      <c r="G13" s="17">
        <v>0.08</v>
      </c>
      <c r="H13" s="50">
        <f t="shared" si="1"/>
        <v>0</v>
      </c>
      <c r="I13" s="50">
        <f t="shared" si="2"/>
        <v>0</v>
      </c>
      <c r="J13" s="50"/>
      <c r="K13" s="63"/>
    </row>
    <row r="14" spans="1:11" s="15" customFormat="1" ht="10.5">
      <c r="A14" s="12">
        <v>8</v>
      </c>
      <c r="B14" s="37" t="s">
        <v>26</v>
      </c>
      <c r="C14" s="13" t="s">
        <v>11</v>
      </c>
      <c r="D14" s="43">
        <v>7</v>
      </c>
      <c r="E14" s="49"/>
      <c r="F14" s="50">
        <f t="shared" si="0"/>
        <v>0</v>
      </c>
      <c r="G14" s="17">
        <v>0.08</v>
      </c>
      <c r="H14" s="50">
        <f t="shared" si="1"/>
        <v>0</v>
      </c>
      <c r="I14" s="50">
        <f t="shared" si="2"/>
        <v>0</v>
      </c>
      <c r="J14" s="50"/>
      <c r="K14" s="63"/>
    </row>
    <row r="15" spans="1:11" s="15" customFormat="1" ht="10.5">
      <c r="A15" s="12">
        <v>9</v>
      </c>
      <c r="B15" s="36" t="s">
        <v>27</v>
      </c>
      <c r="C15" s="13" t="s">
        <v>11</v>
      </c>
      <c r="D15" s="43">
        <v>7</v>
      </c>
      <c r="E15" s="49"/>
      <c r="F15" s="50">
        <f t="shared" si="0"/>
        <v>0</v>
      </c>
      <c r="G15" s="17">
        <v>0.08</v>
      </c>
      <c r="H15" s="50">
        <f t="shared" si="1"/>
        <v>0</v>
      </c>
      <c r="I15" s="50">
        <f t="shared" si="2"/>
        <v>0</v>
      </c>
      <c r="J15" s="50"/>
      <c r="K15" s="63"/>
    </row>
    <row r="16" spans="1:11" s="15" customFormat="1" ht="10.5">
      <c r="A16" s="12">
        <v>10</v>
      </c>
      <c r="B16" s="52" t="s">
        <v>28</v>
      </c>
      <c r="C16" s="16" t="s">
        <v>11</v>
      </c>
      <c r="D16" s="44">
        <v>7</v>
      </c>
      <c r="E16" s="53"/>
      <c r="F16" s="50">
        <v>0</v>
      </c>
      <c r="G16" s="17">
        <v>0.08</v>
      </c>
      <c r="H16" s="50">
        <f t="shared" si="1"/>
        <v>0</v>
      </c>
      <c r="I16" s="50">
        <f t="shared" si="2"/>
        <v>0</v>
      </c>
      <c r="J16" s="54"/>
      <c r="K16" s="63"/>
    </row>
    <row r="17" spans="1:11" s="15" customFormat="1" ht="10.5">
      <c r="A17" s="12">
        <v>11</v>
      </c>
      <c r="B17" s="52" t="s">
        <v>29</v>
      </c>
      <c r="C17" s="16" t="s">
        <v>11</v>
      </c>
      <c r="D17" s="44">
        <v>7</v>
      </c>
      <c r="E17" s="53"/>
      <c r="F17" s="50">
        <v>0</v>
      </c>
      <c r="G17" s="17">
        <v>0.08</v>
      </c>
      <c r="H17" s="50">
        <v>0</v>
      </c>
      <c r="I17" s="50">
        <v>0</v>
      </c>
      <c r="J17" s="54"/>
      <c r="K17" s="63"/>
    </row>
    <row r="18" spans="1:11" s="15" customFormat="1" ht="12.75" customHeight="1">
      <c r="A18" s="12">
        <v>12</v>
      </c>
      <c r="B18" s="52" t="s">
        <v>30</v>
      </c>
      <c r="C18" s="16" t="s">
        <v>11</v>
      </c>
      <c r="D18" s="44">
        <v>7</v>
      </c>
      <c r="E18" s="53"/>
      <c r="F18" s="50">
        <v>0</v>
      </c>
      <c r="G18" s="17">
        <v>0.08</v>
      </c>
      <c r="H18" s="50">
        <v>0</v>
      </c>
      <c r="I18" s="50">
        <v>0</v>
      </c>
      <c r="J18" s="54"/>
      <c r="K18" s="63"/>
    </row>
    <row r="19" spans="1:11" s="15" customFormat="1" ht="10.5">
      <c r="A19" s="12">
        <v>13</v>
      </c>
      <c r="B19" s="52" t="s">
        <v>31</v>
      </c>
      <c r="C19" s="16" t="s">
        <v>11</v>
      </c>
      <c r="D19" s="44">
        <v>7</v>
      </c>
      <c r="E19" s="53"/>
      <c r="F19" s="50">
        <v>0</v>
      </c>
      <c r="G19" s="17">
        <v>0.08</v>
      </c>
      <c r="H19" s="50">
        <v>0</v>
      </c>
      <c r="I19" s="50">
        <v>0</v>
      </c>
      <c r="J19" s="54"/>
      <c r="K19" s="63"/>
    </row>
    <row r="20" spans="1:11" s="15" customFormat="1" ht="21.75" customHeight="1">
      <c r="A20" s="12">
        <v>14</v>
      </c>
      <c r="B20" s="52" t="s">
        <v>32</v>
      </c>
      <c r="C20" s="16" t="s">
        <v>11</v>
      </c>
      <c r="D20" s="44">
        <v>7</v>
      </c>
      <c r="E20" s="53"/>
      <c r="F20" s="50">
        <v>0</v>
      </c>
      <c r="G20" s="17">
        <v>0.08</v>
      </c>
      <c r="H20" s="50">
        <v>0</v>
      </c>
      <c r="I20" s="50">
        <v>0</v>
      </c>
      <c r="J20" s="54"/>
      <c r="K20" s="64"/>
    </row>
    <row r="21" spans="1:11" s="15" customFormat="1" ht="10.5">
      <c r="A21" s="12"/>
      <c r="B21" s="65" t="s">
        <v>33</v>
      </c>
      <c r="C21" s="66"/>
      <c r="D21" s="66"/>
      <c r="E21" s="66"/>
      <c r="F21" s="66"/>
      <c r="G21" s="66"/>
      <c r="H21" s="66"/>
      <c r="I21" s="67"/>
      <c r="J21" s="55"/>
      <c r="K21" s="57"/>
    </row>
    <row r="22" spans="1:11" s="15" customFormat="1" ht="79.5" customHeight="1">
      <c r="A22" s="12">
        <v>1</v>
      </c>
      <c r="B22" s="36" t="s">
        <v>34</v>
      </c>
      <c r="C22" s="13" t="s">
        <v>11</v>
      </c>
      <c r="D22" s="43">
        <v>2</v>
      </c>
      <c r="E22" s="49"/>
      <c r="F22" s="50">
        <f t="shared" si="0"/>
        <v>0</v>
      </c>
      <c r="G22" s="17">
        <v>0.08</v>
      </c>
      <c r="H22" s="50">
        <f aca="true" t="shared" si="3" ref="H22:H36">ROUND(E22*D22,2)</f>
        <v>0</v>
      </c>
      <c r="I22" s="50">
        <f aca="true" t="shared" si="4" ref="I22:I36">ROUND(H22*(1+G22),2)</f>
        <v>0</v>
      </c>
      <c r="J22" s="50"/>
      <c r="K22" s="56" t="s">
        <v>35</v>
      </c>
    </row>
    <row r="23" spans="1:11" s="15" customFormat="1" ht="21.75" customHeight="1">
      <c r="A23" s="12">
        <v>2</v>
      </c>
      <c r="B23" s="36" t="s">
        <v>36</v>
      </c>
      <c r="C23" s="13" t="s">
        <v>11</v>
      </c>
      <c r="D23" s="43">
        <v>2</v>
      </c>
      <c r="E23" s="49"/>
      <c r="F23" s="50">
        <f t="shared" si="0"/>
        <v>0</v>
      </c>
      <c r="G23" s="17">
        <v>0.08</v>
      </c>
      <c r="H23" s="50">
        <f t="shared" si="3"/>
        <v>0</v>
      </c>
      <c r="I23" s="50">
        <f t="shared" si="4"/>
        <v>0</v>
      </c>
      <c r="J23" s="50"/>
      <c r="K23" s="60" t="s">
        <v>37</v>
      </c>
    </row>
    <row r="24" spans="1:11" s="15" customFormat="1" ht="28.5" customHeight="1">
      <c r="A24" s="12">
        <v>3</v>
      </c>
      <c r="B24" s="36" t="s">
        <v>21</v>
      </c>
      <c r="C24" s="13" t="s">
        <v>11</v>
      </c>
      <c r="D24" s="43">
        <v>1</v>
      </c>
      <c r="E24" s="49"/>
      <c r="F24" s="50">
        <f t="shared" si="0"/>
        <v>0</v>
      </c>
      <c r="G24" s="17">
        <v>0.08</v>
      </c>
      <c r="H24" s="50">
        <f t="shared" si="3"/>
        <v>0</v>
      </c>
      <c r="I24" s="50">
        <f t="shared" si="4"/>
        <v>0</v>
      </c>
      <c r="J24" s="50"/>
      <c r="K24" s="62"/>
    </row>
    <row r="25" spans="1:11" s="15" customFormat="1" ht="15.75" customHeight="1">
      <c r="A25" s="12"/>
      <c r="B25" s="65" t="s">
        <v>38</v>
      </c>
      <c r="C25" s="66"/>
      <c r="D25" s="66"/>
      <c r="E25" s="66"/>
      <c r="F25" s="66"/>
      <c r="G25" s="66"/>
      <c r="H25" s="66"/>
      <c r="I25" s="66"/>
      <c r="J25" s="67"/>
      <c r="K25" s="57"/>
    </row>
    <row r="26" spans="1:11" s="15" customFormat="1" ht="10.5">
      <c r="A26" s="12">
        <v>1</v>
      </c>
      <c r="B26" s="36" t="s">
        <v>39</v>
      </c>
      <c r="C26" s="13" t="s">
        <v>11</v>
      </c>
      <c r="D26" s="43">
        <v>1</v>
      </c>
      <c r="E26" s="49"/>
      <c r="F26" s="50">
        <f t="shared" si="0"/>
        <v>0</v>
      </c>
      <c r="G26" s="17">
        <v>0.08</v>
      </c>
      <c r="H26" s="50">
        <f t="shared" si="3"/>
        <v>0</v>
      </c>
      <c r="I26" s="50">
        <f t="shared" si="4"/>
        <v>0</v>
      </c>
      <c r="J26" s="50"/>
      <c r="K26" s="60" t="s">
        <v>47</v>
      </c>
    </row>
    <row r="27" spans="1:11" s="15" customFormat="1" ht="10.5">
      <c r="A27" s="12">
        <v>2</v>
      </c>
      <c r="B27" s="37" t="s">
        <v>21</v>
      </c>
      <c r="C27" s="13" t="s">
        <v>11</v>
      </c>
      <c r="D27" s="43">
        <v>1</v>
      </c>
      <c r="E27" s="49"/>
      <c r="F27" s="50">
        <f t="shared" si="0"/>
        <v>0</v>
      </c>
      <c r="G27" s="17">
        <v>0.08</v>
      </c>
      <c r="H27" s="50">
        <f t="shared" si="3"/>
        <v>0</v>
      </c>
      <c r="I27" s="50">
        <f t="shared" si="4"/>
        <v>0</v>
      </c>
      <c r="J27" s="50"/>
      <c r="K27" s="61"/>
    </row>
    <row r="28" spans="1:11" s="15" customFormat="1" ht="10.5">
      <c r="A28" s="12">
        <v>3</v>
      </c>
      <c r="B28" s="37" t="s">
        <v>40</v>
      </c>
      <c r="C28" s="13" t="s">
        <v>11</v>
      </c>
      <c r="D28" s="43">
        <v>1</v>
      </c>
      <c r="E28" s="49"/>
      <c r="F28" s="50">
        <f t="shared" si="0"/>
        <v>0</v>
      </c>
      <c r="G28" s="17">
        <v>0.08</v>
      </c>
      <c r="H28" s="50">
        <f t="shared" si="3"/>
        <v>0</v>
      </c>
      <c r="I28" s="50">
        <f t="shared" si="4"/>
        <v>0</v>
      </c>
      <c r="J28" s="50"/>
      <c r="K28" s="61"/>
    </row>
    <row r="29" spans="1:11" s="15" customFormat="1" ht="10.5">
      <c r="A29" s="12">
        <v>4</v>
      </c>
      <c r="B29" s="36" t="s">
        <v>41</v>
      </c>
      <c r="C29" s="13" t="s">
        <v>11</v>
      </c>
      <c r="D29" s="43">
        <v>1</v>
      </c>
      <c r="E29" s="49"/>
      <c r="F29" s="50">
        <f t="shared" si="0"/>
        <v>0</v>
      </c>
      <c r="G29" s="17">
        <v>0.08</v>
      </c>
      <c r="H29" s="50">
        <f t="shared" si="3"/>
        <v>0</v>
      </c>
      <c r="I29" s="50">
        <f t="shared" si="4"/>
        <v>0</v>
      </c>
      <c r="J29" s="50"/>
      <c r="K29" s="61"/>
    </row>
    <row r="30" spans="1:11" s="15" customFormat="1" ht="10.5">
      <c r="A30" s="12">
        <v>5</v>
      </c>
      <c r="B30" s="52" t="s">
        <v>42</v>
      </c>
      <c r="C30" s="13" t="s">
        <v>11</v>
      </c>
      <c r="D30" s="43">
        <v>1</v>
      </c>
      <c r="E30" s="53"/>
      <c r="F30" s="50">
        <f t="shared" si="0"/>
        <v>0</v>
      </c>
      <c r="G30" s="17">
        <v>0.08</v>
      </c>
      <c r="H30" s="50">
        <f t="shared" si="3"/>
        <v>0</v>
      </c>
      <c r="I30" s="50">
        <f t="shared" si="4"/>
        <v>0</v>
      </c>
      <c r="J30" s="54"/>
      <c r="K30" s="61"/>
    </row>
    <row r="31" spans="1:11" s="15" customFormat="1" ht="10.5">
      <c r="A31" s="12">
        <v>6</v>
      </c>
      <c r="B31" s="52" t="s">
        <v>43</v>
      </c>
      <c r="C31" s="13" t="s">
        <v>11</v>
      </c>
      <c r="D31" s="43">
        <v>1</v>
      </c>
      <c r="E31" s="53"/>
      <c r="F31" s="50">
        <f t="shared" si="0"/>
        <v>0</v>
      </c>
      <c r="G31" s="17">
        <v>0.08</v>
      </c>
      <c r="H31" s="50">
        <f t="shared" si="3"/>
        <v>0</v>
      </c>
      <c r="I31" s="50">
        <f t="shared" si="4"/>
        <v>0</v>
      </c>
      <c r="J31" s="54"/>
      <c r="K31" s="61"/>
    </row>
    <row r="32" spans="1:11" s="15" customFormat="1" ht="10.5">
      <c r="A32" s="12">
        <v>7</v>
      </c>
      <c r="B32" s="52" t="s">
        <v>26</v>
      </c>
      <c r="C32" s="13" t="s">
        <v>11</v>
      </c>
      <c r="D32" s="43">
        <v>1</v>
      </c>
      <c r="E32" s="53"/>
      <c r="F32" s="50">
        <f t="shared" si="0"/>
        <v>0</v>
      </c>
      <c r="G32" s="17">
        <v>0.08</v>
      </c>
      <c r="H32" s="50">
        <f t="shared" si="3"/>
        <v>0</v>
      </c>
      <c r="I32" s="50">
        <f t="shared" si="4"/>
        <v>0</v>
      </c>
      <c r="J32" s="54"/>
      <c r="K32" s="61"/>
    </row>
    <row r="33" spans="1:11" s="15" customFormat="1" ht="10.5">
      <c r="A33" s="12">
        <v>8</v>
      </c>
      <c r="B33" s="52" t="s">
        <v>44</v>
      </c>
      <c r="C33" s="13" t="s">
        <v>11</v>
      </c>
      <c r="D33" s="43">
        <v>1</v>
      </c>
      <c r="E33" s="53"/>
      <c r="F33" s="50">
        <f t="shared" si="0"/>
        <v>0</v>
      </c>
      <c r="G33" s="17">
        <v>0.08</v>
      </c>
      <c r="H33" s="50">
        <f t="shared" si="3"/>
        <v>0</v>
      </c>
      <c r="I33" s="50">
        <f t="shared" si="4"/>
        <v>0</v>
      </c>
      <c r="J33" s="54"/>
      <c r="K33" s="61"/>
    </row>
    <row r="34" spans="1:11" s="15" customFormat="1" ht="10.5">
      <c r="A34" s="12">
        <v>9</v>
      </c>
      <c r="B34" s="52" t="s">
        <v>26</v>
      </c>
      <c r="C34" s="13" t="s">
        <v>11</v>
      </c>
      <c r="D34" s="43">
        <v>1</v>
      </c>
      <c r="E34" s="53"/>
      <c r="F34" s="50">
        <f t="shared" si="0"/>
        <v>0</v>
      </c>
      <c r="G34" s="17">
        <v>0.08</v>
      </c>
      <c r="H34" s="50">
        <f t="shared" si="3"/>
        <v>0</v>
      </c>
      <c r="I34" s="50">
        <f t="shared" si="4"/>
        <v>0</v>
      </c>
      <c r="J34" s="54"/>
      <c r="K34" s="61"/>
    </row>
    <row r="35" spans="1:11" s="15" customFormat="1" ht="10.5">
      <c r="A35" s="12">
        <v>10</v>
      </c>
      <c r="B35" s="52" t="s">
        <v>45</v>
      </c>
      <c r="C35" s="13" t="s">
        <v>11</v>
      </c>
      <c r="D35" s="44">
        <v>1</v>
      </c>
      <c r="E35" s="53"/>
      <c r="F35" s="50">
        <f t="shared" si="0"/>
        <v>0</v>
      </c>
      <c r="G35" s="17">
        <v>0.08</v>
      </c>
      <c r="H35" s="50">
        <f t="shared" si="3"/>
        <v>0</v>
      </c>
      <c r="I35" s="50">
        <f t="shared" si="4"/>
        <v>0</v>
      </c>
      <c r="J35" s="54"/>
      <c r="K35" s="61"/>
    </row>
    <row r="36" spans="1:11" s="15" customFormat="1" ht="10.5">
      <c r="A36" s="12">
        <v>11</v>
      </c>
      <c r="B36" s="52" t="s">
        <v>46</v>
      </c>
      <c r="C36" s="13" t="s">
        <v>11</v>
      </c>
      <c r="D36" s="44">
        <v>10</v>
      </c>
      <c r="E36" s="53"/>
      <c r="F36" s="50">
        <f t="shared" si="0"/>
        <v>0</v>
      </c>
      <c r="G36" s="17">
        <v>0.08</v>
      </c>
      <c r="H36" s="50">
        <f t="shared" si="3"/>
        <v>0</v>
      </c>
      <c r="I36" s="50">
        <f t="shared" si="4"/>
        <v>0</v>
      </c>
      <c r="J36" s="54"/>
      <c r="K36" s="62"/>
    </row>
    <row r="37" spans="1:11" s="15" customFormat="1" ht="23.25" customHeight="1">
      <c r="A37" s="12"/>
      <c r="B37" s="65" t="s">
        <v>48</v>
      </c>
      <c r="C37" s="66"/>
      <c r="D37" s="66"/>
      <c r="E37" s="66"/>
      <c r="F37" s="66"/>
      <c r="G37" s="66"/>
      <c r="H37" s="66"/>
      <c r="I37" s="67"/>
      <c r="J37" s="55"/>
      <c r="K37" s="57"/>
    </row>
    <row r="38" spans="1:11" s="15" customFormat="1" ht="52.5">
      <c r="A38" s="12">
        <v>1</v>
      </c>
      <c r="B38" s="36" t="s">
        <v>49</v>
      </c>
      <c r="C38" s="13" t="s">
        <v>11</v>
      </c>
      <c r="D38" s="43">
        <v>1</v>
      </c>
      <c r="E38" s="49"/>
      <c r="F38" s="50">
        <f t="shared" si="0"/>
        <v>0</v>
      </c>
      <c r="G38" s="17">
        <v>0.08</v>
      </c>
      <c r="H38" s="50">
        <f>ROUND(E38*D38,2)</f>
        <v>0</v>
      </c>
      <c r="I38" s="50">
        <f>ROUND(H38*(1+G38),2)</f>
        <v>0</v>
      </c>
      <c r="J38" s="50"/>
      <c r="K38" s="56" t="s">
        <v>51</v>
      </c>
    </row>
    <row r="39" spans="1:11" s="15" customFormat="1" ht="10.5">
      <c r="A39" s="12">
        <v>2</v>
      </c>
      <c r="B39" s="58" t="s">
        <v>39</v>
      </c>
      <c r="C39" s="13" t="s">
        <v>11</v>
      </c>
      <c r="D39" s="43">
        <v>1</v>
      </c>
      <c r="E39" s="53"/>
      <c r="F39" s="50">
        <f t="shared" si="0"/>
        <v>0</v>
      </c>
      <c r="G39" s="17">
        <v>0.08</v>
      </c>
      <c r="H39" s="50">
        <f>ROUND(E39*D39,2)</f>
        <v>0</v>
      </c>
      <c r="I39" s="50">
        <f>ROUND(H39*(1+G39),2)</f>
        <v>0</v>
      </c>
      <c r="J39" s="54"/>
      <c r="K39" s="56"/>
    </row>
    <row r="40" spans="1:11" s="15" customFormat="1" ht="10.5">
      <c r="A40" s="12">
        <v>3</v>
      </c>
      <c r="B40" s="58" t="s">
        <v>50</v>
      </c>
      <c r="C40" s="13" t="s">
        <v>11</v>
      </c>
      <c r="D40" s="43">
        <v>1</v>
      </c>
      <c r="E40" s="53"/>
      <c r="F40" s="50">
        <f t="shared" si="0"/>
        <v>0</v>
      </c>
      <c r="G40" s="17">
        <v>0.08</v>
      </c>
      <c r="H40" s="50">
        <f>ROUND(E40*D40,2)</f>
        <v>0</v>
      </c>
      <c r="I40" s="50">
        <f>ROUND(H40*(1+G40),2)</f>
        <v>0</v>
      </c>
      <c r="J40" s="54"/>
      <c r="K40" s="56"/>
    </row>
    <row r="41" spans="1:11" s="15" customFormat="1" ht="10.5">
      <c r="A41" s="12"/>
      <c r="B41" s="65" t="s">
        <v>52</v>
      </c>
      <c r="C41" s="66"/>
      <c r="D41" s="66"/>
      <c r="E41" s="66"/>
      <c r="F41" s="66"/>
      <c r="G41" s="66"/>
      <c r="H41" s="66"/>
      <c r="I41" s="67"/>
      <c r="J41" s="55"/>
      <c r="K41" s="56"/>
    </row>
    <row r="42" spans="1:11" s="15" customFormat="1" ht="31.5">
      <c r="A42" s="12">
        <v>1</v>
      </c>
      <c r="B42" s="36" t="s">
        <v>53</v>
      </c>
      <c r="C42" s="13" t="s">
        <v>11</v>
      </c>
      <c r="D42" s="43">
        <v>1</v>
      </c>
      <c r="E42" s="49"/>
      <c r="F42" s="50">
        <f t="shared" si="0"/>
        <v>0</v>
      </c>
      <c r="G42" s="17">
        <v>0.08</v>
      </c>
      <c r="H42" s="50">
        <f aca="true" t="shared" si="5" ref="H42:H50">ROUND(E42*D42,2)</f>
        <v>0</v>
      </c>
      <c r="I42" s="50">
        <f aca="true" t="shared" si="6" ref="I42:I50">ROUND(H42*(1+G42),2)</f>
        <v>0</v>
      </c>
      <c r="J42" s="50"/>
      <c r="K42" s="56" t="s">
        <v>57</v>
      </c>
    </row>
    <row r="43" spans="1:11" s="15" customFormat="1" ht="21">
      <c r="A43" s="12">
        <v>2</v>
      </c>
      <c r="B43" s="36" t="s">
        <v>54</v>
      </c>
      <c r="C43" s="13" t="s">
        <v>11</v>
      </c>
      <c r="D43" s="43">
        <v>2</v>
      </c>
      <c r="E43" s="49"/>
      <c r="F43" s="50">
        <f t="shared" si="0"/>
        <v>0</v>
      </c>
      <c r="G43" s="17">
        <v>0.08</v>
      </c>
      <c r="H43" s="50">
        <f t="shared" si="5"/>
        <v>0</v>
      </c>
      <c r="I43" s="50">
        <f t="shared" si="6"/>
        <v>0</v>
      </c>
      <c r="J43" s="50"/>
      <c r="K43" s="56" t="s">
        <v>58</v>
      </c>
    </row>
    <row r="44" spans="1:11" s="15" customFormat="1" ht="21">
      <c r="A44" s="12">
        <v>3</v>
      </c>
      <c r="B44" s="37" t="s">
        <v>55</v>
      </c>
      <c r="C44" s="13" t="s">
        <v>11</v>
      </c>
      <c r="D44" s="43">
        <v>2</v>
      </c>
      <c r="E44" s="49"/>
      <c r="F44" s="50">
        <f t="shared" si="0"/>
        <v>0</v>
      </c>
      <c r="G44" s="17">
        <v>0.08</v>
      </c>
      <c r="H44" s="50">
        <f t="shared" si="5"/>
        <v>0</v>
      </c>
      <c r="I44" s="50">
        <f t="shared" si="6"/>
        <v>0</v>
      </c>
      <c r="J44" s="50"/>
      <c r="K44" s="56" t="s">
        <v>59</v>
      </c>
    </row>
    <row r="45" spans="1:11" s="15" customFormat="1" ht="10.5">
      <c r="A45" s="12">
        <v>4</v>
      </c>
      <c r="B45" s="37" t="s">
        <v>56</v>
      </c>
      <c r="C45" s="13" t="s">
        <v>11</v>
      </c>
      <c r="D45" s="43">
        <v>15</v>
      </c>
      <c r="E45" s="49"/>
      <c r="F45" s="50">
        <f t="shared" si="0"/>
        <v>0</v>
      </c>
      <c r="G45" s="17">
        <v>0.08</v>
      </c>
      <c r="H45" s="50">
        <f t="shared" si="5"/>
        <v>0</v>
      </c>
      <c r="I45" s="50">
        <f t="shared" si="6"/>
        <v>0</v>
      </c>
      <c r="J45" s="50"/>
      <c r="K45" s="56"/>
    </row>
    <row r="46" spans="1:11" s="15" customFormat="1" ht="12.75" customHeight="1">
      <c r="A46" s="12"/>
      <c r="B46" s="65" t="s">
        <v>60</v>
      </c>
      <c r="C46" s="66"/>
      <c r="D46" s="66"/>
      <c r="E46" s="66"/>
      <c r="F46" s="66"/>
      <c r="G46" s="66"/>
      <c r="H46" s="66"/>
      <c r="I46" s="66"/>
      <c r="J46" s="67"/>
      <c r="K46" s="57"/>
    </row>
    <row r="47" spans="1:11" s="15" customFormat="1" ht="10.5">
      <c r="A47" s="12">
        <v>1</v>
      </c>
      <c r="B47" s="36" t="s">
        <v>61</v>
      </c>
      <c r="C47" s="13" t="s">
        <v>11</v>
      </c>
      <c r="D47" s="43">
        <v>10</v>
      </c>
      <c r="E47" s="49"/>
      <c r="F47" s="50">
        <f t="shared" si="0"/>
        <v>0</v>
      </c>
      <c r="G47" s="17">
        <v>0.08</v>
      </c>
      <c r="H47" s="50">
        <f t="shared" si="5"/>
        <v>0</v>
      </c>
      <c r="I47" s="50">
        <f t="shared" si="6"/>
        <v>0</v>
      </c>
      <c r="J47" s="50"/>
      <c r="K47" s="56" t="s">
        <v>65</v>
      </c>
    </row>
    <row r="48" spans="1:11" s="15" customFormat="1" ht="10.5">
      <c r="A48" s="12">
        <v>2</v>
      </c>
      <c r="B48" s="36" t="s">
        <v>62</v>
      </c>
      <c r="C48" s="13" t="s">
        <v>11</v>
      </c>
      <c r="D48" s="43">
        <v>10</v>
      </c>
      <c r="E48" s="49"/>
      <c r="F48" s="50">
        <f t="shared" si="0"/>
        <v>0</v>
      </c>
      <c r="G48" s="17">
        <v>0.08</v>
      </c>
      <c r="H48" s="50">
        <f t="shared" si="5"/>
        <v>0</v>
      </c>
      <c r="I48" s="50">
        <f t="shared" si="6"/>
        <v>0</v>
      </c>
      <c r="J48" s="50"/>
      <c r="K48" s="56"/>
    </row>
    <row r="49" spans="1:11" s="15" customFormat="1" ht="10.5">
      <c r="A49" s="12">
        <v>3</v>
      </c>
      <c r="B49" s="52" t="s">
        <v>63</v>
      </c>
      <c r="C49" s="13" t="s">
        <v>11</v>
      </c>
      <c r="D49" s="43">
        <v>40</v>
      </c>
      <c r="E49" s="53"/>
      <c r="F49" s="50">
        <f t="shared" si="0"/>
        <v>0</v>
      </c>
      <c r="G49" s="17">
        <v>0.08</v>
      </c>
      <c r="H49" s="50">
        <f t="shared" si="5"/>
        <v>0</v>
      </c>
      <c r="I49" s="50">
        <f t="shared" si="6"/>
        <v>0</v>
      </c>
      <c r="J49" s="54"/>
      <c r="K49" s="56" t="s">
        <v>66</v>
      </c>
    </row>
    <row r="50" spans="1:11" s="15" customFormat="1" ht="10.5">
      <c r="A50" s="12">
        <v>4</v>
      </c>
      <c r="B50" s="52" t="s">
        <v>64</v>
      </c>
      <c r="C50" s="13" t="s">
        <v>11</v>
      </c>
      <c r="D50" s="43">
        <v>15</v>
      </c>
      <c r="E50" s="53"/>
      <c r="F50" s="50">
        <f t="shared" si="0"/>
        <v>0</v>
      </c>
      <c r="G50" s="17">
        <v>0.08</v>
      </c>
      <c r="H50" s="50">
        <f t="shared" si="5"/>
        <v>0</v>
      </c>
      <c r="I50" s="50">
        <f t="shared" si="6"/>
        <v>0</v>
      </c>
      <c r="J50" s="54"/>
      <c r="K50" s="56" t="s">
        <v>67</v>
      </c>
    </row>
    <row r="51" spans="1:11" s="15" customFormat="1" ht="31.5" customHeight="1">
      <c r="A51" s="12"/>
      <c r="B51" s="65" t="s">
        <v>69</v>
      </c>
      <c r="C51" s="66"/>
      <c r="D51" s="66"/>
      <c r="E51" s="66"/>
      <c r="F51" s="66"/>
      <c r="G51" s="66"/>
      <c r="H51" s="66"/>
      <c r="I51" s="67"/>
      <c r="J51" s="55"/>
      <c r="K51" s="57"/>
    </row>
    <row r="52" spans="1:11" s="15" customFormat="1" ht="10.5">
      <c r="A52" s="12">
        <v>1</v>
      </c>
      <c r="B52" s="37" t="s">
        <v>70</v>
      </c>
      <c r="C52" s="13" t="s">
        <v>11</v>
      </c>
      <c r="D52" s="43">
        <v>6</v>
      </c>
      <c r="E52" s="49"/>
      <c r="F52" s="50">
        <f t="shared" si="0"/>
        <v>0</v>
      </c>
      <c r="G52" s="17">
        <v>0.08</v>
      </c>
      <c r="H52" s="50">
        <f aca="true" t="shared" si="7" ref="H52:H59">ROUND(E52*D52,2)</f>
        <v>0</v>
      </c>
      <c r="I52" s="50">
        <f aca="true" t="shared" si="8" ref="I52:I59">ROUND(H52*(1+G52),2)</f>
        <v>0</v>
      </c>
      <c r="J52" s="50"/>
      <c r="K52" s="60" t="s">
        <v>85</v>
      </c>
    </row>
    <row r="53" spans="1:11" s="15" customFormat="1" ht="10.5">
      <c r="A53" s="12">
        <v>2</v>
      </c>
      <c r="B53" s="37" t="s">
        <v>71</v>
      </c>
      <c r="C53" s="13" t="s">
        <v>11</v>
      </c>
      <c r="D53" s="43">
        <v>6</v>
      </c>
      <c r="E53" s="49"/>
      <c r="F53" s="50">
        <f t="shared" si="0"/>
        <v>0</v>
      </c>
      <c r="G53" s="17">
        <v>0.08</v>
      </c>
      <c r="H53" s="50">
        <f t="shared" si="7"/>
        <v>0</v>
      </c>
      <c r="I53" s="50">
        <f t="shared" si="8"/>
        <v>0</v>
      </c>
      <c r="J53" s="50"/>
      <c r="K53" s="61"/>
    </row>
    <row r="54" spans="1:11" s="15" customFormat="1" ht="10.5">
      <c r="A54" s="12">
        <v>3</v>
      </c>
      <c r="B54" s="36" t="s">
        <v>72</v>
      </c>
      <c r="C54" s="13" t="s">
        <v>11</v>
      </c>
      <c r="D54" s="43">
        <v>6</v>
      </c>
      <c r="E54" s="49"/>
      <c r="F54" s="50">
        <f t="shared" si="0"/>
        <v>0</v>
      </c>
      <c r="G54" s="17">
        <v>0.08</v>
      </c>
      <c r="H54" s="50">
        <f t="shared" si="7"/>
        <v>0</v>
      </c>
      <c r="I54" s="50">
        <f t="shared" si="8"/>
        <v>0</v>
      </c>
      <c r="J54" s="50"/>
      <c r="K54" s="61"/>
    </row>
    <row r="55" spans="1:11" s="15" customFormat="1" ht="10.5">
      <c r="A55" s="12">
        <v>4</v>
      </c>
      <c r="B55" s="37" t="s">
        <v>73</v>
      </c>
      <c r="C55" s="13" t="s">
        <v>11</v>
      </c>
      <c r="D55" s="43">
        <v>6</v>
      </c>
      <c r="E55" s="49"/>
      <c r="F55" s="50">
        <f t="shared" si="0"/>
        <v>0</v>
      </c>
      <c r="G55" s="17">
        <v>0.08</v>
      </c>
      <c r="H55" s="50">
        <f t="shared" si="7"/>
        <v>0</v>
      </c>
      <c r="I55" s="50">
        <f t="shared" si="8"/>
        <v>0</v>
      </c>
      <c r="J55" s="50"/>
      <c r="K55" s="61"/>
    </row>
    <row r="56" spans="1:11" s="15" customFormat="1" ht="10.5">
      <c r="A56" s="12">
        <v>5</v>
      </c>
      <c r="B56" s="58" t="s">
        <v>74</v>
      </c>
      <c r="C56" s="13" t="s">
        <v>11</v>
      </c>
      <c r="D56" s="43">
        <v>6</v>
      </c>
      <c r="E56" s="53"/>
      <c r="F56" s="50">
        <f t="shared" si="0"/>
        <v>0</v>
      </c>
      <c r="G56" s="17">
        <v>0.08</v>
      </c>
      <c r="H56" s="50">
        <f t="shared" si="7"/>
        <v>0</v>
      </c>
      <c r="I56" s="50">
        <f t="shared" si="8"/>
        <v>0</v>
      </c>
      <c r="J56" s="54"/>
      <c r="K56" s="61"/>
    </row>
    <row r="57" spans="1:11" s="15" customFormat="1" ht="21">
      <c r="A57" s="12">
        <v>6</v>
      </c>
      <c r="B57" s="58" t="s">
        <v>75</v>
      </c>
      <c r="C57" s="13" t="s">
        <v>11</v>
      </c>
      <c r="D57" s="43">
        <v>6</v>
      </c>
      <c r="E57" s="53"/>
      <c r="F57" s="50">
        <f t="shared" si="0"/>
        <v>0</v>
      </c>
      <c r="G57" s="17">
        <v>0.08</v>
      </c>
      <c r="H57" s="50">
        <f t="shared" si="7"/>
        <v>0</v>
      </c>
      <c r="I57" s="50">
        <f t="shared" si="8"/>
        <v>0</v>
      </c>
      <c r="J57" s="54"/>
      <c r="K57" s="61"/>
    </row>
    <row r="58" spans="1:11" s="15" customFormat="1" ht="10.5">
      <c r="A58" s="12">
        <v>7</v>
      </c>
      <c r="B58" s="58" t="s">
        <v>76</v>
      </c>
      <c r="C58" s="13" t="s">
        <v>11</v>
      </c>
      <c r="D58" s="43">
        <v>6</v>
      </c>
      <c r="E58" s="53"/>
      <c r="F58" s="50">
        <f t="shared" si="0"/>
        <v>0</v>
      </c>
      <c r="G58" s="17">
        <v>0.08</v>
      </c>
      <c r="H58" s="50">
        <f t="shared" si="7"/>
        <v>0</v>
      </c>
      <c r="I58" s="50">
        <f t="shared" si="8"/>
        <v>0</v>
      </c>
      <c r="J58" s="54"/>
      <c r="K58" s="61"/>
    </row>
    <row r="59" spans="1:11" s="15" customFormat="1" ht="33.75" customHeight="1">
      <c r="A59" s="12">
        <v>8</v>
      </c>
      <c r="B59" s="58" t="s">
        <v>77</v>
      </c>
      <c r="C59" s="13" t="s">
        <v>11</v>
      </c>
      <c r="D59" s="43">
        <v>6</v>
      </c>
      <c r="E59" s="53"/>
      <c r="F59" s="50">
        <f t="shared" si="0"/>
        <v>0</v>
      </c>
      <c r="G59" s="17">
        <v>0.08</v>
      </c>
      <c r="H59" s="50">
        <f t="shared" si="7"/>
        <v>0</v>
      </c>
      <c r="I59" s="50">
        <f t="shared" si="8"/>
        <v>0</v>
      </c>
      <c r="J59" s="54"/>
      <c r="K59" s="62"/>
    </row>
    <row r="60" spans="1:11" s="15" customFormat="1" ht="36" customHeight="1">
      <c r="A60" s="12"/>
      <c r="B60" s="65" t="s">
        <v>78</v>
      </c>
      <c r="C60" s="66"/>
      <c r="D60" s="66"/>
      <c r="E60" s="66"/>
      <c r="F60" s="66"/>
      <c r="G60" s="66"/>
      <c r="H60" s="66"/>
      <c r="I60" s="67"/>
      <c r="J60" s="55"/>
      <c r="K60" s="57"/>
    </row>
    <row r="61" spans="1:11" s="15" customFormat="1" ht="10.5">
      <c r="A61" s="12">
        <v>1</v>
      </c>
      <c r="B61" s="36" t="s">
        <v>70</v>
      </c>
      <c r="C61" s="13" t="s">
        <v>11</v>
      </c>
      <c r="D61" s="43">
        <v>1</v>
      </c>
      <c r="E61" s="49"/>
      <c r="F61" s="50">
        <f t="shared" si="0"/>
        <v>0</v>
      </c>
      <c r="G61" s="17">
        <v>0.08</v>
      </c>
      <c r="H61" s="50">
        <f aca="true" t="shared" si="9" ref="H61:H69">ROUND(E61*D61,2)</f>
        <v>0</v>
      </c>
      <c r="I61" s="50">
        <f aca="true" t="shared" si="10" ref="I61:I69">ROUND(H61*(1+G61),2)</f>
        <v>0</v>
      </c>
      <c r="J61" s="50"/>
      <c r="K61" s="60" t="s">
        <v>86</v>
      </c>
    </row>
    <row r="62" spans="1:11" s="15" customFormat="1" ht="10.5">
      <c r="A62" s="12">
        <v>2</v>
      </c>
      <c r="B62" s="37" t="s">
        <v>72</v>
      </c>
      <c r="C62" s="13" t="s">
        <v>11</v>
      </c>
      <c r="D62" s="43">
        <v>1</v>
      </c>
      <c r="E62" s="49"/>
      <c r="F62" s="50">
        <f t="shared" si="0"/>
        <v>0</v>
      </c>
      <c r="G62" s="17">
        <v>0.08</v>
      </c>
      <c r="H62" s="50">
        <f t="shared" si="9"/>
        <v>0</v>
      </c>
      <c r="I62" s="50">
        <f t="shared" si="10"/>
        <v>0</v>
      </c>
      <c r="J62" s="50"/>
      <c r="K62" s="61"/>
    </row>
    <row r="63" spans="1:11" s="15" customFormat="1" ht="10.5">
      <c r="A63" s="12">
        <v>3</v>
      </c>
      <c r="B63" s="36" t="s">
        <v>76</v>
      </c>
      <c r="C63" s="13" t="s">
        <v>11</v>
      </c>
      <c r="D63" s="43">
        <v>1</v>
      </c>
      <c r="E63" s="49"/>
      <c r="F63" s="50">
        <f t="shared" si="0"/>
        <v>0</v>
      </c>
      <c r="G63" s="17">
        <v>0.08</v>
      </c>
      <c r="H63" s="50">
        <f t="shared" si="9"/>
        <v>0</v>
      </c>
      <c r="I63" s="50">
        <f t="shared" si="10"/>
        <v>0</v>
      </c>
      <c r="J63" s="50"/>
      <c r="K63" s="61"/>
    </row>
    <row r="64" spans="1:11" s="15" customFormat="1" ht="10.5">
      <c r="A64" s="12">
        <v>4</v>
      </c>
      <c r="B64" s="37" t="s">
        <v>79</v>
      </c>
      <c r="C64" s="13" t="s">
        <v>11</v>
      </c>
      <c r="D64" s="43">
        <v>1</v>
      </c>
      <c r="E64" s="49"/>
      <c r="F64" s="50">
        <f t="shared" si="0"/>
        <v>0</v>
      </c>
      <c r="G64" s="17">
        <v>0.08</v>
      </c>
      <c r="H64" s="50">
        <f t="shared" si="9"/>
        <v>0</v>
      </c>
      <c r="I64" s="50">
        <f t="shared" si="10"/>
        <v>0</v>
      </c>
      <c r="J64" s="50"/>
      <c r="K64" s="61"/>
    </row>
    <row r="65" spans="1:11" s="15" customFormat="1" ht="10.5">
      <c r="A65" s="12">
        <v>5</v>
      </c>
      <c r="B65" s="37" t="s">
        <v>80</v>
      </c>
      <c r="C65" s="13" t="s">
        <v>11</v>
      </c>
      <c r="D65" s="43">
        <v>1</v>
      </c>
      <c r="E65" s="49"/>
      <c r="F65" s="50">
        <f t="shared" si="0"/>
        <v>0</v>
      </c>
      <c r="G65" s="17">
        <v>0.08</v>
      </c>
      <c r="H65" s="50">
        <f t="shared" si="9"/>
        <v>0</v>
      </c>
      <c r="I65" s="50">
        <f t="shared" si="10"/>
        <v>0</v>
      </c>
      <c r="J65" s="50"/>
      <c r="K65" s="61"/>
    </row>
    <row r="66" spans="1:11" s="15" customFormat="1" ht="10.5">
      <c r="A66" s="12">
        <v>6</v>
      </c>
      <c r="B66" s="58" t="s">
        <v>81</v>
      </c>
      <c r="C66" s="13" t="s">
        <v>11</v>
      </c>
      <c r="D66" s="44">
        <v>1</v>
      </c>
      <c r="E66" s="53"/>
      <c r="F66" s="50">
        <f t="shared" si="0"/>
        <v>0</v>
      </c>
      <c r="G66" s="17">
        <v>0.08</v>
      </c>
      <c r="H66" s="50">
        <f t="shared" si="9"/>
        <v>0</v>
      </c>
      <c r="I66" s="50">
        <f t="shared" si="10"/>
        <v>0</v>
      </c>
      <c r="J66" s="54"/>
      <c r="K66" s="61"/>
    </row>
    <row r="67" spans="1:11" s="15" customFormat="1" ht="10.5">
      <c r="A67" s="12">
        <v>7</v>
      </c>
      <c r="B67" s="58" t="s">
        <v>82</v>
      </c>
      <c r="C67" s="13" t="s">
        <v>11</v>
      </c>
      <c r="D67" s="44">
        <v>1</v>
      </c>
      <c r="E67" s="53"/>
      <c r="F67" s="50">
        <f t="shared" si="0"/>
        <v>0</v>
      </c>
      <c r="G67" s="17">
        <v>0.08</v>
      </c>
      <c r="H67" s="50">
        <f t="shared" si="9"/>
        <v>0</v>
      </c>
      <c r="I67" s="50">
        <f t="shared" si="10"/>
        <v>0</v>
      </c>
      <c r="J67" s="54"/>
      <c r="K67" s="61"/>
    </row>
    <row r="68" spans="1:11" s="15" customFormat="1" ht="10.5">
      <c r="A68" s="12">
        <v>8</v>
      </c>
      <c r="B68" s="58" t="s">
        <v>83</v>
      </c>
      <c r="C68" s="13" t="s">
        <v>11</v>
      </c>
      <c r="D68" s="44">
        <v>1</v>
      </c>
      <c r="E68" s="53"/>
      <c r="F68" s="50">
        <f t="shared" si="0"/>
        <v>0</v>
      </c>
      <c r="G68" s="17">
        <v>0.08</v>
      </c>
      <c r="H68" s="50">
        <f t="shared" si="9"/>
        <v>0</v>
      </c>
      <c r="I68" s="50">
        <f t="shared" si="10"/>
        <v>0</v>
      </c>
      <c r="J68" s="54"/>
      <c r="K68" s="61"/>
    </row>
    <row r="69" spans="1:11" s="15" customFormat="1" ht="10.5">
      <c r="A69" s="12">
        <v>9</v>
      </c>
      <c r="B69" s="58" t="s">
        <v>84</v>
      </c>
      <c r="C69" s="13" t="s">
        <v>11</v>
      </c>
      <c r="D69" s="44">
        <v>1</v>
      </c>
      <c r="E69" s="53"/>
      <c r="F69" s="50">
        <f t="shared" si="0"/>
        <v>0</v>
      </c>
      <c r="G69" s="17">
        <v>0.08</v>
      </c>
      <c r="H69" s="50">
        <f t="shared" si="9"/>
        <v>0</v>
      </c>
      <c r="I69" s="50">
        <f t="shared" si="10"/>
        <v>0</v>
      </c>
      <c r="J69" s="54"/>
      <c r="K69" s="62"/>
    </row>
    <row r="70" spans="1:11" s="15" customFormat="1" ht="27.75" customHeight="1">
      <c r="A70" s="12"/>
      <c r="B70" s="65" t="s">
        <v>87</v>
      </c>
      <c r="C70" s="66"/>
      <c r="D70" s="66"/>
      <c r="E70" s="66"/>
      <c r="F70" s="66"/>
      <c r="G70" s="66"/>
      <c r="H70" s="66"/>
      <c r="I70" s="67"/>
      <c r="J70" s="55"/>
      <c r="K70" s="57"/>
    </row>
    <row r="71" spans="1:11" s="15" customFormat="1" ht="10.5">
      <c r="A71" s="12">
        <v>1</v>
      </c>
      <c r="B71" s="37" t="s">
        <v>70</v>
      </c>
      <c r="C71" s="13" t="s">
        <v>11</v>
      </c>
      <c r="D71" s="43">
        <v>4</v>
      </c>
      <c r="E71" s="49"/>
      <c r="F71" s="50">
        <f t="shared" si="0"/>
        <v>0</v>
      </c>
      <c r="G71" s="17">
        <v>0.08</v>
      </c>
      <c r="H71" s="50">
        <f>ROUND(E71*D71,2)</f>
        <v>0</v>
      </c>
      <c r="I71" s="50">
        <f>ROUND(H71*(1+G71),2)</f>
        <v>0</v>
      </c>
      <c r="J71" s="50"/>
      <c r="K71" s="60" t="s">
        <v>88</v>
      </c>
    </row>
    <row r="72" spans="1:11" s="15" customFormat="1" ht="10.5">
      <c r="A72" s="12">
        <v>2</v>
      </c>
      <c r="B72" s="36" t="s">
        <v>72</v>
      </c>
      <c r="C72" s="13" t="s">
        <v>11</v>
      </c>
      <c r="D72" s="43">
        <v>4</v>
      </c>
      <c r="E72" s="49"/>
      <c r="F72" s="50">
        <f t="shared" si="0"/>
        <v>0</v>
      </c>
      <c r="G72" s="17">
        <v>0.08</v>
      </c>
      <c r="H72" s="50">
        <f>ROUND(E72*D72,2)</f>
        <v>0</v>
      </c>
      <c r="I72" s="50">
        <f>ROUND(H72*(1+G72),2)</f>
        <v>0</v>
      </c>
      <c r="J72" s="50"/>
      <c r="K72" s="61"/>
    </row>
    <row r="73" spans="1:11" s="15" customFormat="1" ht="42.75" customHeight="1">
      <c r="A73" s="12">
        <v>3</v>
      </c>
      <c r="B73" s="52" t="s">
        <v>76</v>
      </c>
      <c r="C73" s="13" t="s">
        <v>11</v>
      </c>
      <c r="D73" s="43">
        <v>4</v>
      </c>
      <c r="E73" s="53"/>
      <c r="F73" s="50">
        <f t="shared" si="0"/>
        <v>0</v>
      </c>
      <c r="G73" s="17">
        <v>0.08</v>
      </c>
      <c r="H73" s="50">
        <f>ROUND(E73*D73,2)</f>
        <v>0</v>
      </c>
      <c r="I73" s="50">
        <f>ROUND(H73*(1+G73),2)</f>
        <v>0</v>
      </c>
      <c r="J73" s="54"/>
      <c r="K73" s="62"/>
    </row>
    <row r="74" spans="1:11" s="15" customFormat="1" ht="36.75" customHeight="1">
      <c r="A74" s="12"/>
      <c r="B74" s="65" t="s">
        <v>89</v>
      </c>
      <c r="C74" s="66"/>
      <c r="D74" s="66"/>
      <c r="E74" s="66"/>
      <c r="F74" s="66"/>
      <c r="G74" s="66"/>
      <c r="H74" s="66"/>
      <c r="I74" s="67"/>
      <c r="J74" s="55"/>
      <c r="K74" s="57"/>
    </row>
    <row r="75" spans="1:11" s="15" customFormat="1" ht="10.5">
      <c r="A75" s="12">
        <v>1</v>
      </c>
      <c r="B75" s="36" t="s">
        <v>70</v>
      </c>
      <c r="C75" s="13" t="s">
        <v>11</v>
      </c>
      <c r="D75" s="43">
        <v>2</v>
      </c>
      <c r="E75" s="49"/>
      <c r="F75" s="50">
        <f t="shared" si="0"/>
        <v>0</v>
      </c>
      <c r="G75" s="17">
        <v>0.08</v>
      </c>
      <c r="H75" s="50">
        <f>ROUND(E75*D75,2)</f>
        <v>0</v>
      </c>
      <c r="I75" s="50">
        <f>ROUND(H75*(1+G75),2)</f>
        <v>0</v>
      </c>
      <c r="J75" s="50"/>
      <c r="K75" s="60" t="s">
        <v>93</v>
      </c>
    </row>
    <row r="76" spans="1:11" s="15" customFormat="1" ht="10.5">
      <c r="A76" s="12">
        <v>2</v>
      </c>
      <c r="B76" s="36" t="s">
        <v>72</v>
      </c>
      <c r="C76" s="13" t="s">
        <v>11</v>
      </c>
      <c r="D76" s="43">
        <v>2</v>
      </c>
      <c r="E76" s="49"/>
      <c r="F76" s="50">
        <f t="shared" si="0"/>
        <v>0</v>
      </c>
      <c r="G76" s="17">
        <v>0.08</v>
      </c>
      <c r="H76" s="50">
        <f>ROUND(E76*D76,2)</f>
        <v>0</v>
      </c>
      <c r="I76" s="50">
        <f>ROUND(H76*(1+G76),2)</f>
        <v>0</v>
      </c>
      <c r="J76" s="50"/>
      <c r="K76" s="61"/>
    </row>
    <row r="77" spans="1:11" s="15" customFormat="1" ht="10.5">
      <c r="A77" s="12">
        <v>3</v>
      </c>
      <c r="B77" s="36" t="s">
        <v>76</v>
      </c>
      <c r="C77" s="13" t="s">
        <v>11</v>
      </c>
      <c r="D77" s="43">
        <v>2</v>
      </c>
      <c r="E77" s="49"/>
      <c r="F77" s="50">
        <f t="shared" si="0"/>
        <v>0</v>
      </c>
      <c r="G77" s="17">
        <v>0.08</v>
      </c>
      <c r="H77" s="50">
        <f>ROUND(E77*D77,2)</f>
        <v>0</v>
      </c>
      <c r="I77" s="50">
        <f>ROUND(H77*(1+G77),2)</f>
        <v>0</v>
      </c>
      <c r="J77" s="50"/>
      <c r="K77" s="61"/>
    </row>
    <row r="78" spans="1:11" s="15" customFormat="1" ht="10.5">
      <c r="A78" s="12">
        <v>4</v>
      </c>
      <c r="B78" s="52" t="s">
        <v>90</v>
      </c>
      <c r="C78" s="13" t="s">
        <v>11</v>
      </c>
      <c r="D78" s="43">
        <v>1</v>
      </c>
      <c r="E78" s="53"/>
      <c r="F78" s="50">
        <f t="shared" si="0"/>
        <v>0</v>
      </c>
      <c r="G78" s="17">
        <v>0.08</v>
      </c>
      <c r="H78" s="50">
        <f aca="true" t="shared" si="11" ref="H78:H84">ROUND(E78*D78,2)</f>
        <v>0</v>
      </c>
      <c r="I78" s="50">
        <f aca="true" t="shared" si="12" ref="I78:I84">ROUND(H78*(1+G78),2)</f>
        <v>0</v>
      </c>
      <c r="J78" s="54"/>
      <c r="K78" s="61"/>
    </row>
    <row r="79" spans="1:11" s="15" customFormat="1" ht="10.5">
      <c r="A79" s="12">
        <v>5</v>
      </c>
      <c r="B79" s="52" t="s">
        <v>91</v>
      </c>
      <c r="C79" s="13" t="s">
        <v>11</v>
      </c>
      <c r="D79" s="43">
        <v>1</v>
      </c>
      <c r="E79" s="53"/>
      <c r="F79" s="50">
        <f t="shared" si="0"/>
        <v>0</v>
      </c>
      <c r="G79" s="17">
        <v>0.08</v>
      </c>
      <c r="H79" s="50">
        <f t="shared" si="11"/>
        <v>0</v>
      </c>
      <c r="I79" s="50">
        <f t="shared" si="12"/>
        <v>0</v>
      </c>
      <c r="J79" s="54"/>
      <c r="K79" s="61"/>
    </row>
    <row r="80" spans="1:11" s="15" customFormat="1" ht="10.5">
      <c r="A80" s="12">
        <v>6</v>
      </c>
      <c r="B80" s="52" t="s">
        <v>92</v>
      </c>
      <c r="C80" s="13" t="s">
        <v>11</v>
      </c>
      <c r="D80" s="43">
        <v>1</v>
      </c>
      <c r="E80" s="53"/>
      <c r="F80" s="50">
        <f t="shared" si="0"/>
        <v>0</v>
      </c>
      <c r="G80" s="17">
        <v>0.08</v>
      </c>
      <c r="H80" s="50">
        <f t="shared" si="11"/>
        <v>0</v>
      </c>
      <c r="I80" s="50">
        <f t="shared" si="12"/>
        <v>0</v>
      </c>
      <c r="J80" s="54"/>
      <c r="K80" s="61"/>
    </row>
    <row r="81" spans="1:11" s="15" customFormat="1" ht="10.5">
      <c r="A81" s="12">
        <v>7</v>
      </c>
      <c r="B81" s="52" t="s">
        <v>79</v>
      </c>
      <c r="C81" s="13" t="s">
        <v>11</v>
      </c>
      <c r="D81" s="43">
        <v>1</v>
      </c>
      <c r="E81" s="53"/>
      <c r="F81" s="50">
        <f t="shared" si="0"/>
        <v>0</v>
      </c>
      <c r="G81" s="17">
        <v>0.08</v>
      </c>
      <c r="H81" s="50">
        <f t="shared" si="11"/>
        <v>0</v>
      </c>
      <c r="I81" s="50">
        <f t="shared" si="12"/>
        <v>0</v>
      </c>
      <c r="J81" s="54"/>
      <c r="K81" s="61"/>
    </row>
    <row r="82" spans="1:11" s="15" customFormat="1" ht="10.5">
      <c r="A82" s="12">
        <v>8</v>
      </c>
      <c r="B82" s="52" t="s">
        <v>80</v>
      </c>
      <c r="C82" s="13" t="s">
        <v>11</v>
      </c>
      <c r="D82" s="43">
        <v>1</v>
      </c>
      <c r="E82" s="53"/>
      <c r="F82" s="50">
        <f t="shared" si="0"/>
        <v>0</v>
      </c>
      <c r="G82" s="17">
        <v>0.08</v>
      </c>
      <c r="H82" s="50">
        <f t="shared" si="11"/>
        <v>0</v>
      </c>
      <c r="I82" s="50">
        <f t="shared" si="12"/>
        <v>0</v>
      </c>
      <c r="J82" s="54"/>
      <c r="K82" s="61"/>
    </row>
    <row r="83" spans="1:11" s="15" customFormat="1" ht="10.5">
      <c r="A83" s="12">
        <v>9</v>
      </c>
      <c r="B83" s="52" t="s">
        <v>82</v>
      </c>
      <c r="C83" s="13" t="s">
        <v>11</v>
      </c>
      <c r="D83" s="43">
        <v>1</v>
      </c>
      <c r="E83" s="53"/>
      <c r="F83" s="50">
        <f t="shared" si="0"/>
        <v>0</v>
      </c>
      <c r="G83" s="17">
        <v>0.08</v>
      </c>
      <c r="H83" s="50">
        <f t="shared" si="11"/>
        <v>0</v>
      </c>
      <c r="I83" s="50">
        <f t="shared" si="12"/>
        <v>0</v>
      </c>
      <c r="J83" s="54"/>
      <c r="K83" s="61"/>
    </row>
    <row r="84" spans="1:11" s="15" customFormat="1" ht="10.5">
      <c r="A84" s="12">
        <v>10</v>
      </c>
      <c r="B84" s="59" t="s">
        <v>84</v>
      </c>
      <c r="C84" s="16" t="s">
        <v>11</v>
      </c>
      <c r="D84" s="44">
        <v>1</v>
      </c>
      <c r="E84" s="53"/>
      <c r="F84" s="50">
        <f t="shared" si="0"/>
        <v>0</v>
      </c>
      <c r="G84" s="17">
        <v>0.08</v>
      </c>
      <c r="H84" s="50">
        <f t="shared" si="11"/>
        <v>0</v>
      </c>
      <c r="I84" s="50">
        <f t="shared" si="12"/>
        <v>0</v>
      </c>
      <c r="J84" s="54"/>
      <c r="K84" s="62"/>
    </row>
    <row r="85" spans="1:11" s="15" customFormat="1" ht="12.75" customHeight="1">
      <c r="A85" s="2"/>
      <c r="B85" s="18"/>
      <c r="D85" s="45"/>
      <c r="E85" s="1"/>
      <c r="F85" s="19"/>
      <c r="G85" s="27" t="s">
        <v>7</v>
      </c>
      <c r="H85" s="20">
        <f>SUM(H7:H84)</f>
        <v>0</v>
      </c>
      <c r="I85" s="20">
        <f>SUM(I7:I84)</f>
        <v>0</v>
      </c>
      <c r="J85" s="35"/>
      <c r="K85" s="38"/>
    </row>
    <row r="86" spans="1:11" s="15" customFormat="1" ht="27.75" customHeight="1">
      <c r="A86" s="2"/>
      <c r="B86" s="18"/>
      <c r="D86" s="45"/>
      <c r="E86" s="1"/>
      <c r="F86" s="19"/>
      <c r="G86" s="31"/>
      <c r="H86" s="26"/>
      <c r="I86" s="26"/>
      <c r="J86" s="26"/>
      <c r="K86" s="41"/>
    </row>
    <row r="87" spans="1:11" s="15" customFormat="1" ht="32.25" customHeight="1">
      <c r="A87" s="2"/>
      <c r="B87" s="18"/>
      <c r="D87" s="45"/>
      <c r="E87" s="1"/>
      <c r="F87" s="19"/>
      <c r="G87" s="31"/>
      <c r="H87" s="26"/>
      <c r="I87" s="26"/>
      <c r="J87" s="26"/>
      <c r="K87" s="41"/>
    </row>
    <row r="88" spans="1:11" s="15" customFormat="1" ht="12.75" customHeight="1">
      <c r="A88" s="28"/>
      <c r="B88" s="30"/>
      <c r="C88" s="30"/>
      <c r="D88" s="46"/>
      <c r="E88" s="30"/>
      <c r="F88" s="30"/>
      <c r="G88" s="30"/>
      <c r="H88" s="1"/>
      <c r="I88" s="1" t="s">
        <v>5</v>
      </c>
      <c r="J88" s="1"/>
      <c r="K88" s="42"/>
    </row>
    <row r="89" spans="1:11" s="15" customFormat="1" ht="12.75" customHeight="1">
      <c r="A89" s="28"/>
      <c r="B89" s="30"/>
      <c r="C89" s="30"/>
      <c r="D89" s="46"/>
      <c r="E89" s="30"/>
      <c r="F89" s="30"/>
      <c r="G89" s="30"/>
      <c r="H89" s="1"/>
      <c r="I89" s="68" t="s">
        <v>6</v>
      </c>
      <c r="J89" s="68"/>
      <c r="K89" s="68"/>
    </row>
    <row r="90" spans="1:11" s="15" customFormat="1" ht="10.5">
      <c r="A90" s="21"/>
      <c r="B90" s="1"/>
      <c r="C90" s="1"/>
      <c r="D90" s="24"/>
      <c r="E90" s="1"/>
      <c r="F90" s="1"/>
      <c r="G90" s="1"/>
      <c r="H90" s="1"/>
      <c r="I90" s="21"/>
      <c r="J90" s="21"/>
      <c r="K90" s="38"/>
    </row>
    <row r="91" spans="1:11" s="15" customFormat="1" ht="10.5">
      <c r="A91" s="21"/>
      <c r="B91" s="1"/>
      <c r="C91" s="1"/>
      <c r="D91" s="3"/>
      <c r="E91" s="4"/>
      <c r="F91" s="1"/>
      <c r="G91" s="1"/>
      <c r="H91" s="1"/>
      <c r="I91" s="21"/>
      <c r="J91" s="21"/>
      <c r="K91" s="38"/>
    </row>
    <row r="92" spans="1:11" s="15" customFormat="1" ht="10.5">
      <c r="A92" s="21"/>
      <c r="B92" s="1"/>
      <c r="C92" s="1"/>
      <c r="D92" s="3"/>
      <c r="E92" s="4"/>
      <c r="F92" s="1"/>
      <c r="G92" s="1"/>
      <c r="H92" s="1"/>
      <c r="I92" s="21"/>
      <c r="J92" s="21"/>
      <c r="K92" s="38"/>
    </row>
    <row r="93" spans="1:11" s="15" customFormat="1" ht="10.5">
      <c r="A93" s="21"/>
      <c r="B93" s="1"/>
      <c r="C93" s="1"/>
      <c r="D93" s="3"/>
      <c r="E93" s="4"/>
      <c r="F93" s="29"/>
      <c r="G93" s="29"/>
      <c r="H93" s="1"/>
      <c r="I93" s="1"/>
      <c r="J93" s="1"/>
      <c r="K93" s="38"/>
    </row>
    <row r="94" spans="1:11" s="15" customFormat="1" ht="10.5">
      <c r="A94" s="21"/>
      <c r="B94" s="18"/>
      <c r="D94" s="25"/>
      <c r="E94" s="1"/>
      <c r="F94" s="1"/>
      <c r="G94" s="1"/>
      <c r="H94" s="26"/>
      <c r="I94" s="26"/>
      <c r="J94" s="26"/>
      <c r="K94" s="38"/>
    </row>
    <row r="95" spans="1:11" s="15" customFormat="1" ht="10.5">
      <c r="A95" s="21"/>
      <c r="B95" s="1"/>
      <c r="C95" s="1"/>
      <c r="D95" s="24"/>
      <c r="E95" s="1"/>
      <c r="F95" s="1"/>
      <c r="G95" s="1"/>
      <c r="H95" s="1"/>
      <c r="I95" s="1"/>
      <c r="J95" s="1"/>
      <c r="K95" s="38"/>
    </row>
    <row r="96" spans="1:11" s="15" customFormat="1" ht="10.5">
      <c r="A96" s="21"/>
      <c r="B96" s="1"/>
      <c r="C96" s="1"/>
      <c r="D96" s="24"/>
      <c r="E96" s="1"/>
      <c r="F96" s="1"/>
      <c r="G96" s="1"/>
      <c r="H96" s="1"/>
      <c r="I96" s="1"/>
      <c r="J96" s="1"/>
      <c r="K96" s="38"/>
    </row>
  </sheetData>
  <sheetProtection/>
  <mergeCells count="20">
    <mergeCell ref="F2:I2"/>
    <mergeCell ref="B3:F4"/>
    <mergeCell ref="B6:I6"/>
    <mergeCell ref="B21:I21"/>
    <mergeCell ref="B37:I37"/>
    <mergeCell ref="I89:K89"/>
    <mergeCell ref="B41:I41"/>
    <mergeCell ref="B51:I51"/>
    <mergeCell ref="B60:I60"/>
    <mergeCell ref="B70:I70"/>
    <mergeCell ref="B74:I74"/>
    <mergeCell ref="K61:K69"/>
    <mergeCell ref="K71:K73"/>
    <mergeCell ref="K75:K84"/>
    <mergeCell ref="K7:K20"/>
    <mergeCell ref="K23:K24"/>
    <mergeCell ref="B25:J25"/>
    <mergeCell ref="K26:K36"/>
    <mergeCell ref="B46:J46"/>
    <mergeCell ref="K52:K59"/>
  </mergeCells>
  <dataValidations count="1">
    <dataValidation type="list" allowBlank="1" showInputMessage="1" showErrorMessage="1" sqref="G26:G36 G38:G40 G47:G50 G52:G59 G61:G69 G71:G73 G8:G20 G22:G24 G42:G45 G75:G84">
      <formula1>stawkaVAT</formula1>
    </dataValidation>
  </dataValidations>
  <printOptions/>
  <pageMargins left="0.15748031496062992" right="0.15748031496062992" top="0.3937007874015748" bottom="0.3937007874015748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ANIA</cp:lastModifiedBy>
  <cp:lastPrinted>2018-09-09T07:04:16Z</cp:lastPrinted>
  <dcterms:created xsi:type="dcterms:W3CDTF">2007-10-11T07:13:52Z</dcterms:created>
  <dcterms:modified xsi:type="dcterms:W3CDTF">2018-09-09T07:04:35Z</dcterms:modified>
  <cp:category/>
  <cp:version/>
  <cp:contentType/>
  <cp:contentStatus/>
</cp:coreProperties>
</file>